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6" i="1" l="1"/>
  <c r="I16" i="1"/>
  <c r="H16" i="1"/>
  <c r="L16" i="1" s="1"/>
  <c r="G16" i="1"/>
  <c r="F16" i="1"/>
  <c r="K16" i="1" s="1"/>
  <c r="E16" i="1"/>
  <c r="M9" i="1" l="1"/>
  <c r="M7" i="1"/>
  <c r="M6" i="1"/>
  <c r="O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I17" i="1" s="1"/>
  <c r="H10" i="1"/>
  <c r="H14" i="1"/>
  <c r="H17" i="1" s="1"/>
  <c r="G10" i="1"/>
  <c r="G14" i="1"/>
  <c r="G17" i="1" s="1"/>
  <c r="F10" i="1"/>
  <c r="F14" i="1"/>
  <c r="E10" i="1"/>
  <c r="E14" i="1"/>
  <c r="D11" i="1"/>
  <c r="E17" i="1"/>
  <c r="M10" i="1"/>
  <c r="O14" i="1"/>
  <c r="O17" i="1"/>
  <c r="N14" i="1"/>
  <c r="F17" i="1"/>
  <c r="K14" i="1"/>
  <c r="L14" i="1"/>
  <c r="M14" i="1"/>
  <c r="L17" i="1" l="1"/>
  <c r="M17" i="1"/>
  <c r="K17" i="1"/>
</calcChain>
</file>

<file path=xl/sharedStrings.xml><?xml version="1.0" encoding="utf-8"?>
<sst xmlns="http://schemas.openxmlformats.org/spreadsheetml/2006/main" count="80" uniqueCount="55">
  <si>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</si>
  <si>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</si>
  <si>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</si>
  <si>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</si>
  <si>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</si>
  <si>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</si>
  <si>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</si>
  <si>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</si>
  <si>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</si>
  <si>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</si>
  <si>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</si>
  <si>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</si>
  <si>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</si>
  <si>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</si>
  <si>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</si>
  <si>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</si>
  <si>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</si>
  <si>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</si>
  <si>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</si>
  <si>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</si>
  <si>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</si>
  <si>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</si>
  <si>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</si>
  <si>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</si>
  <si>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</si>
  <si>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</si>
  <si>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</si>
  <si>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</si>
  <si>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</si>
  <si>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</si>
  <si>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</si>
  <si>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</si>
  <si>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</si>
  <si>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</si>
  <si>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</si>
  <si>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</si>
  <si>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Kaisa Hyyti</t>
  </si>
  <si>
    <t>10.</t>
  </si>
  <si>
    <t>KK-V</t>
  </si>
  <si>
    <t>----</t>
  </si>
  <si>
    <t>Manse PP</t>
  </si>
  <si>
    <t>karsintasarja</t>
  </si>
  <si>
    <t>12.</t>
  </si>
  <si>
    <t>KK-V = Kokemäen Kova-Väki  (1921)</t>
  </si>
  <si>
    <t>1966</t>
  </si>
  <si>
    <t>ENSIMMÄISET</t>
  </si>
  <si>
    <t>Ottelu</t>
  </si>
  <si>
    <t>1.  ottelu</t>
  </si>
  <si>
    <t>Lyöty juoksu</t>
  </si>
  <si>
    <t>Tuotu juoksu</t>
  </si>
  <si>
    <t>Kunnari</t>
  </si>
  <si>
    <t>08.05. 1988  KK-V - Roihu  7-11</t>
  </si>
  <si>
    <t>suomensarja</t>
  </si>
  <si>
    <t>ykkössarja</t>
  </si>
  <si>
    <t>uusinta sarjapaikasta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</si>
</sst>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9.855468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2">
        <v>1986</v>
      </c>
      <c r="C4" s="82"/>
      <c r="D4" s="83" t="s">
        <v>38</v>
      </c>
      <c r="E4" s="82"/>
      <c r="F4" s="84" t="s">
        <v>52</v>
      </c>
      <c r="G4" s="85"/>
      <c r="H4" s="86"/>
      <c r="I4" s="82"/>
      <c r="J4" s="82"/>
      <c r="K4" s="82"/>
      <c r="L4" s="82"/>
      <c r="M4" s="82"/>
      <c r="N4" s="8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7">
        <v>1987</v>
      </c>
      <c r="C5" s="87"/>
      <c r="D5" s="88" t="s">
        <v>38</v>
      </c>
      <c r="E5" s="87"/>
      <c r="F5" s="89" t="s">
        <v>53</v>
      </c>
      <c r="G5" s="90"/>
      <c r="H5" s="91"/>
      <c r="I5" s="87"/>
      <c r="J5" s="87"/>
      <c r="K5" s="87"/>
      <c r="L5" s="87"/>
      <c r="M5" s="87"/>
      <c r="N5" s="8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37</v>
      </c>
      <c r="D6" s="29" t="s">
        <v>38</v>
      </c>
      <c r="E6" s="59">
        <v>18</v>
      </c>
      <c r="F6" s="27">
        <v>0</v>
      </c>
      <c r="G6" s="27">
        <v>10</v>
      </c>
      <c r="H6" s="27">
        <v>11</v>
      </c>
      <c r="I6" s="27">
        <v>59</v>
      </c>
      <c r="J6" s="27">
        <v>21</v>
      </c>
      <c r="K6" s="27">
        <v>13</v>
      </c>
      <c r="L6" s="27">
        <v>15</v>
      </c>
      <c r="M6" s="27">
        <f>PRODUCT(F6+G6)</f>
        <v>10</v>
      </c>
      <c r="N6" s="60" t="s">
        <v>39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37</v>
      </c>
      <c r="D7" s="29" t="s">
        <v>40</v>
      </c>
      <c r="E7" s="59">
        <v>18</v>
      </c>
      <c r="F7" s="27">
        <v>0</v>
      </c>
      <c r="G7" s="27">
        <v>4</v>
      </c>
      <c r="H7" s="27">
        <v>17</v>
      </c>
      <c r="I7" s="27">
        <v>56</v>
      </c>
      <c r="J7" s="27">
        <v>27</v>
      </c>
      <c r="K7" s="27">
        <v>15</v>
      </c>
      <c r="L7" s="27">
        <v>10</v>
      </c>
      <c r="M7" s="27">
        <f>PRODUCT(F7+G7)</f>
        <v>4</v>
      </c>
      <c r="N7" s="60" t="s">
        <v>39</v>
      </c>
      <c r="O7" s="37"/>
      <c r="P7" s="27"/>
      <c r="Q7" s="27"/>
      <c r="R7" s="27"/>
      <c r="S7" s="27"/>
      <c r="T7" s="27"/>
      <c r="U7" s="28">
        <v>2</v>
      </c>
      <c r="V7" s="28">
        <v>0</v>
      </c>
      <c r="W7" s="28">
        <v>1</v>
      </c>
      <c r="X7" s="28">
        <v>2</v>
      </c>
      <c r="Y7" s="28">
        <v>9</v>
      </c>
      <c r="Z7" s="27"/>
      <c r="AA7" s="27"/>
      <c r="AB7" s="27"/>
      <c r="AC7" s="27"/>
      <c r="AD7" s="27"/>
      <c r="AE7" s="27"/>
      <c r="AF7" s="61" t="s">
        <v>41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87">
        <v>1990</v>
      </c>
      <c r="C8" s="87"/>
      <c r="D8" s="88" t="s">
        <v>38</v>
      </c>
      <c r="E8" s="87"/>
      <c r="F8" s="89" t="s">
        <v>53</v>
      </c>
      <c r="G8" s="90"/>
      <c r="H8" s="91"/>
      <c r="I8" s="87"/>
      <c r="J8" s="87"/>
      <c r="K8" s="87"/>
      <c r="L8" s="87"/>
      <c r="M8" s="87"/>
      <c r="N8" s="87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1991</v>
      </c>
      <c r="C9" s="27" t="s">
        <v>42</v>
      </c>
      <c r="D9" s="29" t="s">
        <v>38</v>
      </c>
      <c r="E9" s="59">
        <v>22</v>
      </c>
      <c r="F9" s="27">
        <v>0</v>
      </c>
      <c r="G9" s="27">
        <v>2</v>
      </c>
      <c r="H9" s="27">
        <v>12</v>
      </c>
      <c r="I9" s="27">
        <v>56</v>
      </c>
      <c r="J9" s="27">
        <v>41</v>
      </c>
      <c r="K9" s="27">
        <v>9</v>
      </c>
      <c r="L9" s="27">
        <v>4</v>
      </c>
      <c r="M9" s="27">
        <f>SUM(F9+G9)</f>
        <v>2</v>
      </c>
      <c r="N9" s="62">
        <v>0.52300000000000002</v>
      </c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63"/>
      <c r="AA9" s="27"/>
      <c r="AB9" s="27"/>
      <c r="AC9" s="27"/>
      <c r="AD9" s="27"/>
      <c r="AE9" s="27"/>
      <c r="AF9" s="61" t="s">
        <v>54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SUM(E6:E9)</f>
        <v>58</v>
      </c>
      <c r="F10" s="19">
        <f t="shared" si="0"/>
        <v>0</v>
      </c>
      <c r="G10" s="19">
        <f t="shared" si="0"/>
        <v>16</v>
      </c>
      <c r="H10" s="19">
        <f t="shared" si="0"/>
        <v>40</v>
      </c>
      <c r="I10" s="19">
        <f t="shared" si="0"/>
        <v>171</v>
      </c>
      <c r="J10" s="19">
        <f t="shared" si="0"/>
        <v>89</v>
      </c>
      <c r="K10" s="19">
        <f t="shared" si="0"/>
        <v>37</v>
      </c>
      <c r="L10" s="19">
        <f t="shared" si="0"/>
        <v>29</v>
      </c>
      <c r="M10" s="19">
        <f t="shared" si="0"/>
        <v>16</v>
      </c>
      <c r="N10" s="31">
        <v>0.52300000000000002</v>
      </c>
      <c r="O10" s="32">
        <f t="shared" ref="O10:AE10" si="1">SUM(O6:O9)</f>
        <v>0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2</v>
      </c>
      <c r="V10" s="19">
        <f t="shared" si="1"/>
        <v>0</v>
      </c>
      <c r="W10" s="19">
        <f t="shared" si="1"/>
        <v>1</v>
      </c>
      <c r="X10" s="19">
        <f t="shared" si="1"/>
        <v>2</v>
      </c>
      <c r="Y10" s="19">
        <f t="shared" si="1"/>
        <v>9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126.99999999999999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45</v>
      </c>
      <c r="Q13" s="13"/>
      <c r="R13" s="13"/>
      <c r="S13" s="13"/>
      <c r="T13" s="64"/>
      <c r="U13" s="64"/>
      <c r="V13" s="64"/>
      <c r="W13" s="64"/>
      <c r="X13" s="64"/>
      <c r="Y13" s="13"/>
      <c r="Z13" s="13"/>
      <c r="AA13" s="13"/>
      <c r="AB13" s="13"/>
      <c r="AC13" s="13"/>
      <c r="AD13" s="13"/>
      <c r="AE13" s="13"/>
      <c r="AF13" s="63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2"/>
      <c r="E14" s="27">
        <f>PRODUCT(E10)</f>
        <v>58</v>
      </c>
      <c r="F14" s="27">
        <f>PRODUCT(F10)</f>
        <v>0</v>
      </c>
      <c r="G14" s="27">
        <f>PRODUCT(G10)</f>
        <v>16</v>
      </c>
      <c r="H14" s="27">
        <f>PRODUCT(H10)</f>
        <v>40</v>
      </c>
      <c r="I14" s="27">
        <f>PRODUCT(I10)</f>
        <v>171</v>
      </c>
      <c r="J14" s="1"/>
      <c r="K14" s="43">
        <f>PRODUCT((F14+G14)/E14)</f>
        <v>0.27586206896551724</v>
      </c>
      <c r="L14" s="43">
        <f>PRODUCT(H14/E14)</f>
        <v>0.68965517241379315</v>
      </c>
      <c r="M14" s="43">
        <f>PRODUCT(I14/E14)</f>
        <v>2.9482758620689653</v>
      </c>
      <c r="N14" s="30">
        <f>PRODUCT(N10)</f>
        <v>0.52300000000000002</v>
      </c>
      <c r="O14" s="25">
        <f>PRODUCT(O10)</f>
        <v>0</v>
      </c>
      <c r="P14" s="65" t="s">
        <v>46</v>
      </c>
      <c r="Q14" s="66"/>
      <c r="R14" s="66"/>
      <c r="S14" s="67" t="s">
        <v>51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8" t="s">
        <v>47</v>
      </c>
      <c r="AE14" s="67"/>
      <c r="AF14" s="6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18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0" t="s">
        <v>48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3"/>
      <c r="AE15" s="72"/>
      <c r="AF15" s="7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19</v>
      </c>
      <c r="C16" s="48"/>
      <c r="D16" s="49"/>
      <c r="E16" s="28">
        <f>PRODUCT(U10)</f>
        <v>2</v>
      </c>
      <c r="F16" s="28">
        <f t="shared" ref="F16:I16" si="2">PRODUCT(V10)</f>
        <v>0</v>
      </c>
      <c r="G16" s="28">
        <f t="shared" si="2"/>
        <v>1</v>
      </c>
      <c r="H16" s="28">
        <f t="shared" si="2"/>
        <v>2</v>
      </c>
      <c r="I16" s="28">
        <f t="shared" si="2"/>
        <v>9</v>
      </c>
      <c r="J16" s="1"/>
      <c r="K16" s="50">
        <f>PRODUCT((F16+G16)/E16)</f>
        <v>0.5</v>
      </c>
      <c r="L16" s="50">
        <f>PRODUCT(H16/E16)</f>
        <v>1</v>
      </c>
      <c r="M16" s="50">
        <f>PRODUCT(I16/E16)</f>
        <v>4.5</v>
      </c>
      <c r="N16" s="51"/>
      <c r="O16" s="25"/>
      <c r="P16" s="70" t="s">
        <v>49</v>
      </c>
      <c r="Q16" s="71"/>
      <c r="R16" s="71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3"/>
      <c r="AE16" s="72"/>
      <c r="AF16" s="7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20</v>
      </c>
      <c r="C17" s="53"/>
      <c r="D17" s="54"/>
      <c r="E17" s="19">
        <f>SUM(E14:E16)</f>
        <v>60</v>
      </c>
      <c r="F17" s="19">
        <f>SUM(F14:F16)</f>
        <v>0</v>
      </c>
      <c r="G17" s="19">
        <f>SUM(G14:G16)</f>
        <v>17</v>
      </c>
      <c r="H17" s="19">
        <f>SUM(H14:H16)</f>
        <v>42</v>
      </c>
      <c r="I17" s="19">
        <f>SUM(I14:I16)</f>
        <v>180</v>
      </c>
      <c r="J17" s="1"/>
      <c r="K17" s="55">
        <f>PRODUCT((F17+G17)/E17)</f>
        <v>0.28333333333333333</v>
      </c>
      <c r="L17" s="55">
        <f>PRODUCT(H17/E17)</f>
        <v>0.7</v>
      </c>
      <c r="M17" s="55">
        <f>PRODUCT(I17/E17)</f>
        <v>3</v>
      </c>
      <c r="N17" s="31">
        <v>0.52300000000000002</v>
      </c>
      <c r="O17" s="25">
        <f>SUM(O14:O16)</f>
        <v>0</v>
      </c>
      <c r="P17" s="75" t="s">
        <v>50</v>
      </c>
      <c r="Q17" s="76"/>
      <c r="R17" s="76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8"/>
      <c r="AE17" s="77"/>
      <c r="AF17" s="79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9"/>
      <c r="R18" s="9"/>
      <c r="S18" s="1"/>
      <c r="T18" s="1"/>
      <c r="U18" s="1"/>
      <c r="V18" s="1"/>
      <c r="W18" s="1"/>
      <c r="X18" s="1"/>
      <c r="Y18" s="1"/>
      <c r="Z18" s="1"/>
      <c r="AA18" s="80"/>
      <c r="AB18" s="80"/>
      <c r="AC18" s="25"/>
      <c r="AD18" s="1"/>
      <c r="AE18" s="38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34</v>
      </c>
      <c r="C19" s="1"/>
      <c r="D19" s="58" t="s">
        <v>43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81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2019-01-23T10:13:47Z</dcterms:modified>
</cp:coreProperties>
</file>